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T14" i="2"/>
  <c r="T13"/>
  <c r="T12"/>
  <c r="T11"/>
  <c r="T10"/>
  <c r="T9"/>
  <c r="T8"/>
  <c r="T7"/>
  <c r="F8"/>
  <c r="R11"/>
  <c r="N9"/>
  <c r="R12"/>
  <c r="N7"/>
  <c r="N8"/>
  <c r="J13"/>
  <c r="J14"/>
  <c r="F12"/>
  <c r="F10"/>
  <c r="F9"/>
  <c r="S14" l="1"/>
  <c r="S13"/>
  <c r="S8"/>
  <c r="S9"/>
  <c r="S10"/>
  <c r="S11"/>
  <c r="S12"/>
  <c r="S7"/>
  <c r="R14"/>
  <c r="R13"/>
  <c r="R8"/>
  <c r="R9"/>
  <c r="R10"/>
  <c r="R7"/>
  <c r="N10"/>
  <c r="N11"/>
  <c r="N12"/>
  <c r="N14"/>
  <c r="N13"/>
  <c r="J8"/>
  <c r="J9"/>
  <c r="J10"/>
  <c r="J11"/>
  <c r="J12"/>
  <c r="J7"/>
  <c r="F14"/>
  <c r="F13"/>
  <c r="F11"/>
  <c r="F7"/>
  <c r="N15" l="1"/>
  <c r="N16" s="1"/>
  <c r="R15"/>
  <c r="R16" s="1"/>
  <c r="J15"/>
  <c r="J16" s="1"/>
  <c r="F15"/>
  <c r="F16" s="1"/>
  <c r="S15"/>
  <c r="T16" l="1"/>
  <c r="T17" s="1"/>
</calcChain>
</file>

<file path=xl/sharedStrings.xml><?xml version="1.0" encoding="utf-8"?>
<sst xmlns="http://schemas.openxmlformats.org/spreadsheetml/2006/main" count="37" uniqueCount="25">
  <si>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</si>
  <si>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</si>
  <si>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</si>
  <si>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</si>
  <si>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</si>
  <si>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</si>
  <si>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</si>
  <si>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</si>
  <si>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</si>
  <si>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</si>
  <si>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</si>
  <si>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</si>
  <si>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</si>
  <si>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</si>
  <si>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</si>
  <si>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</si>
  <si>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</si>
  <si>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</si>
  <si>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</si>
  <si>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оздоровление+срочка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</si>
  <si>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</si>
  <si>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</si>
  <si>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</si>
  <si>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реабилитация</t>
  </si>
  <si>
    <t>3 квартал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</si>
</sst>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164" fontId="2" fillId="0" borderId="11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topLeftCell="H4" workbookViewId="0">
      <selection activeCell="Q22" sqref="Q22"/>
    </sheetView>
  </sheetViews>
  <sheetFormatPr defaultRowHeight="1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1" width="4.5703125" customWidth="1"/>
    <col min="12" max="12" width="4.140625" customWidth="1"/>
    <col min="13" max="13" width="4.85546875" customWidth="1"/>
    <col min="14" max="14" width="4.42578125" customWidth="1"/>
    <col min="15" max="15" width="4.28515625" customWidth="1"/>
    <col min="16" max="16" width="4" customWidth="1"/>
    <col min="17" max="17" width="4.85546875" customWidth="1"/>
    <col min="18" max="18" width="4.42578125" customWidth="1"/>
    <col min="19" max="19" width="8.42578125" customWidth="1"/>
    <col min="20" max="20" width="9.42578125" customWidth="1"/>
    <col min="21" max="21" width="6.7109375" customWidth="1"/>
    <col min="22" max="22" width="6.28515625" customWidth="1"/>
    <col min="23" max="23" width="5.85546875" customWidth="1"/>
  </cols>
  <sheetData>
    <row r="1" spans="1:2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1"/>
      <c r="V1" s="1"/>
    </row>
    <row r="2" spans="1:22">
      <c r="B2" s="33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2" ht="6.75" customHeight="1"/>
    <row r="4" spans="1:22" ht="15.75">
      <c r="A4" s="2"/>
      <c r="B4" s="3" t="s">
        <v>1</v>
      </c>
      <c r="C4" s="40" t="s">
        <v>2</v>
      </c>
      <c r="D4" s="41"/>
      <c r="E4" s="41"/>
      <c r="F4" s="42"/>
      <c r="G4" s="40" t="s">
        <v>3</v>
      </c>
      <c r="H4" s="43"/>
      <c r="I4" s="43"/>
      <c r="J4" s="42"/>
      <c r="K4" s="35" t="s">
        <v>19</v>
      </c>
      <c r="L4" s="36"/>
      <c r="M4" s="36"/>
      <c r="N4" s="37"/>
      <c r="O4" s="35" t="s">
        <v>23</v>
      </c>
      <c r="P4" s="36"/>
      <c r="Q4" s="36"/>
      <c r="R4" s="37"/>
      <c r="S4" s="44" t="s">
        <v>4</v>
      </c>
      <c r="T4" s="45"/>
    </row>
    <row r="5" spans="1:22" ht="38.25" customHeight="1">
      <c r="A5" s="2"/>
      <c r="B5" s="8"/>
      <c r="C5" s="14" t="s">
        <v>16</v>
      </c>
      <c r="D5" s="14" t="s">
        <v>17</v>
      </c>
      <c r="E5" s="15" t="s">
        <v>18</v>
      </c>
      <c r="F5" s="14" t="s">
        <v>15</v>
      </c>
      <c r="G5" s="14" t="s">
        <v>16</v>
      </c>
      <c r="H5" s="14" t="s">
        <v>17</v>
      </c>
      <c r="I5" s="15" t="s">
        <v>18</v>
      </c>
      <c r="J5" s="14" t="s">
        <v>15</v>
      </c>
      <c r="K5" s="14" t="s">
        <v>16</v>
      </c>
      <c r="L5" s="14" t="s">
        <v>17</v>
      </c>
      <c r="M5" s="15" t="s">
        <v>18</v>
      </c>
      <c r="N5" s="14" t="s">
        <v>15</v>
      </c>
      <c r="O5" s="14" t="s">
        <v>16</v>
      </c>
      <c r="P5" s="14" t="s">
        <v>17</v>
      </c>
      <c r="Q5" s="15" t="s">
        <v>18</v>
      </c>
      <c r="R5" s="14" t="s">
        <v>15</v>
      </c>
      <c r="S5" s="24" t="s">
        <v>20</v>
      </c>
      <c r="T5" s="24" t="s">
        <v>5</v>
      </c>
    </row>
    <row r="6" spans="1:22" ht="27" customHeight="1" thickBot="1">
      <c r="A6" s="2"/>
      <c r="B6" s="31" t="s">
        <v>21</v>
      </c>
      <c r="C6" s="10">
        <v>204</v>
      </c>
      <c r="D6" s="12"/>
      <c r="E6" s="13"/>
      <c r="F6" s="17"/>
      <c r="G6" s="10">
        <v>234</v>
      </c>
      <c r="H6" s="9"/>
      <c r="I6" s="9"/>
      <c r="J6" s="21"/>
      <c r="K6" s="11">
        <v>42</v>
      </c>
      <c r="L6" s="12"/>
      <c r="M6" s="13"/>
      <c r="N6" s="17"/>
      <c r="O6" s="11">
        <v>19</v>
      </c>
      <c r="P6" s="12"/>
      <c r="Q6" s="13"/>
      <c r="R6" s="17"/>
      <c r="S6" s="25"/>
      <c r="T6" s="25"/>
    </row>
    <row r="7" spans="1:22" ht="34.5" customHeight="1" thickBot="1">
      <c r="A7" s="4">
        <v>1</v>
      </c>
      <c r="B7" s="5" t="s">
        <v>6</v>
      </c>
      <c r="C7" s="6">
        <v>204</v>
      </c>
      <c r="D7" s="6"/>
      <c r="E7" s="16"/>
      <c r="F7" s="18">
        <f>C7*100/C6</f>
        <v>100</v>
      </c>
      <c r="G7" s="13">
        <v>234</v>
      </c>
      <c r="H7" s="6"/>
      <c r="I7" s="16"/>
      <c r="J7" s="18">
        <f>G7*100/G6</f>
        <v>100</v>
      </c>
      <c r="K7" s="13">
        <v>42</v>
      </c>
      <c r="L7" s="6"/>
      <c r="M7" s="16"/>
      <c r="N7" s="18">
        <f>K7*100/K6</f>
        <v>100</v>
      </c>
      <c r="O7" s="13">
        <v>19</v>
      </c>
      <c r="P7" s="6"/>
      <c r="Q7" s="16"/>
      <c r="R7" s="18">
        <f>O7*100/O6</f>
        <v>100</v>
      </c>
      <c r="S7" s="13">
        <f>C7+G7+K7+O7</f>
        <v>499</v>
      </c>
      <c r="T7" s="6">
        <f>S7*100/S7</f>
        <v>100</v>
      </c>
    </row>
    <row r="8" spans="1:22" ht="32.25" customHeight="1" thickBot="1">
      <c r="A8" s="4">
        <v>2</v>
      </c>
      <c r="B8" s="5" t="s">
        <v>7</v>
      </c>
      <c r="C8" s="6">
        <v>202</v>
      </c>
      <c r="D8" s="6"/>
      <c r="E8" s="16">
        <v>2</v>
      </c>
      <c r="F8" s="19">
        <f>C8*100/C6</f>
        <v>99.019607843137251</v>
      </c>
      <c r="G8" s="13">
        <v>234</v>
      </c>
      <c r="H8" s="6"/>
      <c r="I8" s="16"/>
      <c r="J8" s="19">
        <f t="shared" ref="J8:J12" si="0">G8*100/G7</f>
        <v>100</v>
      </c>
      <c r="K8" s="13">
        <v>42</v>
      </c>
      <c r="L8" s="6"/>
      <c r="M8" s="16">
        <v>2</v>
      </c>
      <c r="N8" s="18">
        <f t="shared" ref="N8:N12" si="1">K8*100/K7</f>
        <v>100</v>
      </c>
      <c r="O8" s="13">
        <v>19</v>
      </c>
      <c r="P8" s="6"/>
      <c r="Q8" s="16"/>
      <c r="R8" s="18">
        <f t="shared" ref="R8:R10" si="2">O8*100/O7</f>
        <v>100</v>
      </c>
      <c r="S8" s="13">
        <f t="shared" ref="S8:S12" si="3">C8+G8+K8+O8</f>
        <v>497</v>
      </c>
      <c r="T8" s="6">
        <f>S8*100/S7</f>
        <v>99.599198396793582</v>
      </c>
    </row>
    <row r="9" spans="1:22" ht="30.75" customHeight="1" thickBot="1">
      <c r="A9" s="4">
        <v>3</v>
      </c>
      <c r="B9" s="5" t="s">
        <v>8</v>
      </c>
      <c r="C9" s="6">
        <v>202</v>
      </c>
      <c r="D9" s="6"/>
      <c r="E9" s="16">
        <v>2</v>
      </c>
      <c r="F9" s="19">
        <f>C9*100/C6</f>
        <v>99.019607843137251</v>
      </c>
      <c r="G9" s="13">
        <v>234</v>
      </c>
      <c r="H9" s="6"/>
      <c r="I9" s="16"/>
      <c r="J9" s="19">
        <f t="shared" si="0"/>
        <v>100</v>
      </c>
      <c r="K9" s="13">
        <v>42</v>
      </c>
      <c r="L9" s="6"/>
      <c r="M9" s="16"/>
      <c r="N9" s="18">
        <f>K9*100/K6</f>
        <v>100</v>
      </c>
      <c r="O9" s="13">
        <v>19</v>
      </c>
      <c r="P9" s="6"/>
      <c r="Q9" s="16"/>
      <c r="R9" s="18">
        <f t="shared" si="2"/>
        <v>100</v>
      </c>
      <c r="S9" s="13">
        <f t="shared" si="3"/>
        <v>497</v>
      </c>
      <c r="T9" s="6">
        <f>S9*100/S7</f>
        <v>99.599198396793582</v>
      </c>
    </row>
    <row r="10" spans="1:22" ht="32.25" customHeight="1" thickBot="1">
      <c r="A10" s="4">
        <v>4</v>
      </c>
      <c r="B10" s="5" t="s">
        <v>9</v>
      </c>
      <c r="C10" s="6">
        <v>204</v>
      </c>
      <c r="D10" s="6"/>
      <c r="E10" s="16"/>
      <c r="F10" s="19">
        <f>C10*100/C6</f>
        <v>100</v>
      </c>
      <c r="G10" s="13">
        <v>234</v>
      </c>
      <c r="H10" s="6"/>
      <c r="I10" s="16"/>
      <c r="J10" s="19">
        <f t="shared" si="0"/>
        <v>100</v>
      </c>
      <c r="K10" s="13">
        <v>42</v>
      </c>
      <c r="L10" s="6"/>
      <c r="M10" s="16"/>
      <c r="N10" s="18">
        <f t="shared" si="1"/>
        <v>100</v>
      </c>
      <c r="O10" s="13">
        <v>19</v>
      </c>
      <c r="P10" s="6"/>
      <c r="Q10" s="16"/>
      <c r="R10" s="18">
        <f t="shared" si="2"/>
        <v>100</v>
      </c>
      <c r="S10" s="13">
        <f t="shared" si="3"/>
        <v>499</v>
      </c>
      <c r="T10" s="6">
        <f>S10*100/S7</f>
        <v>100</v>
      </c>
    </row>
    <row r="11" spans="1:22" ht="31.5" customHeight="1" thickBot="1">
      <c r="A11" s="4">
        <v>5</v>
      </c>
      <c r="B11" s="5" t="s">
        <v>10</v>
      </c>
      <c r="C11" s="6">
        <v>204</v>
      </c>
      <c r="D11" s="6"/>
      <c r="E11" s="16"/>
      <c r="F11" s="19">
        <f t="shared" ref="F11" si="4">C11*100/C10</f>
        <v>100</v>
      </c>
      <c r="G11" s="13">
        <v>234</v>
      </c>
      <c r="H11" s="6"/>
      <c r="I11" s="16"/>
      <c r="J11" s="19">
        <f t="shared" si="0"/>
        <v>100</v>
      </c>
      <c r="K11" s="13">
        <v>38</v>
      </c>
      <c r="L11" s="6"/>
      <c r="M11" s="16">
        <v>4</v>
      </c>
      <c r="N11" s="18">
        <f t="shared" si="1"/>
        <v>90.476190476190482</v>
      </c>
      <c r="O11" s="13">
        <v>19</v>
      </c>
      <c r="P11" s="6"/>
      <c r="Q11" s="16"/>
      <c r="R11" s="18">
        <f>O11*100/O6</f>
        <v>100</v>
      </c>
      <c r="S11" s="13">
        <f t="shared" si="3"/>
        <v>495</v>
      </c>
      <c r="T11" s="6">
        <f>S11*100/S7</f>
        <v>99.198396793587179</v>
      </c>
    </row>
    <row r="12" spans="1:22" ht="48" customHeight="1">
      <c r="A12" s="4">
        <v>6</v>
      </c>
      <c r="B12" s="5" t="s">
        <v>11</v>
      </c>
      <c r="C12" s="6">
        <v>197</v>
      </c>
      <c r="D12" s="6">
        <v>7</v>
      </c>
      <c r="E12" s="16"/>
      <c r="F12" s="19">
        <f>C12*100/C6</f>
        <v>96.568627450980387</v>
      </c>
      <c r="G12" s="13">
        <v>231</v>
      </c>
      <c r="H12" s="6">
        <v>3</v>
      </c>
      <c r="I12" s="16"/>
      <c r="J12" s="22">
        <f t="shared" si="0"/>
        <v>98.717948717948715</v>
      </c>
      <c r="K12" s="13">
        <v>38</v>
      </c>
      <c r="L12" s="6"/>
      <c r="M12" s="16">
        <v>4</v>
      </c>
      <c r="N12" s="18">
        <f t="shared" si="1"/>
        <v>100</v>
      </c>
      <c r="O12" s="13">
        <v>19</v>
      </c>
      <c r="P12" s="6"/>
      <c r="Q12" s="16"/>
      <c r="R12" s="32">
        <f>O12*100/O6</f>
        <v>100</v>
      </c>
      <c r="S12" s="13">
        <f t="shared" si="3"/>
        <v>485</v>
      </c>
      <c r="T12" s="6">
        <f>S12*100/S7</f>
        <v>97.194388777555105</v>
      </c>
    </row>
    <row r="13" spans="1:22" ht="45" customHeight="1">
      <c r="A13" s="4">
        <v>7</v>
      </c>
      <c r="B13" s="5" t="s">
        <v>12</v>
      </c>
      <c r="C13" s="6"/>
      <c r="D13" s="6">
        <v>198</v>
      </c>
      <c r="E13" s="16">
        <v>6</v>
      </c>
      <c r="F13" s="19">
        <f>D13*100/C6</f>
        <v>97.058823529411768</v>
      </c>
      <c r="G13" s="13">
        <v>1</v>
      </c>
      <c r="H13" s="6">
        <v>232</v>
      </c>
      <c r="I13" s="16">
        <v>1</v>
      </c>
      <c r="J13" s="22">
        <f>H13*100/G6</f>
        <v>99.145299145299148</v>
      </c>
      <c r="K13" s="13"/>
      <c r="L13" s="6">
        <v>42</v>
      </c>
      <c r="M13" s="16"/>
      <c r="N13" s="19">
        <f>L13*100/K6</f>
        <v>100</v>
      </c>
      <c r="O13" s="13"/>
      <c r="P13" s="6">
        <v>19</v>
      </c>
      <c r="Q13" s="16"/>
      <c r="R13" s="19">
        <f>P13*100/O6</f>
        <v>100</v>
      </c>
      <c r="S13" s="13">
        <f>D13+H13+L13+P13</f>
        <v>491</v>
      </c>
      <c r="T13" s="6">
        <f>S13*100/S7</f>
        <v>98.396793587174344</v>
      </c>
    </row>
    <row r="14" spans="1:22" ht="48" customHeight="1" thickBot="1">
      <c r="A14" s="4">
        <v>8</v>
      </c>
      <c r="B14" s="5" t="s">
        <v>13</v>
      </c>
      <c r="C14" s="6"/>
      <c r="D14" s="6">
        <v>198</v>
      </c>
      <c r="E14" s="16">
        <v>6</v>
      </c>
      <c r="F14" s="20">
        <f>D14*100/C7</f>
        <v>97.058823529411768</v>
      </c>
      <c r="G14" s="13">
        <v>1</v>
      </c>
      <c r="H14" s="6">
        <v>232</v>
      </c>
      <c r="I14" s="16">
        <v>1</v>
      </c>
      <c r="J14" s="23">
        <f>H14*100/G7</f>
        <v>99.145299145299148</v>
      </c>
      <c r="K14" s="13"/>
      <c r="L14" s="6">
        <v>42</v>
      </c>
      <c r="M14" s="16"/>
      <c r="N14" s="19">
        <f>L14*100/K7</f>
        <v>100</v>
      </c>
      <c r="O14" s="13"/>
      <c r="P14" s="6">
        <v>19</v>
      </c>
      <c r="Q14" s="16"/>
      <c r="R14" s="19">
        <f>P14*100/O7</f>
        <v>100</v>
      </c>
      <c r="S14" s="13">
        <f>D14+H14+L14+P14</f>
        <v>491</v>
      </c>
      <c r="T14" s="6">
        <f>S14*100/S7</f>
        <v>98.396793587174344</v>
      </c>
    </row>
    <row r="15" spans="1:22" ht="14.25" customHeight="1" thickBot="1">
      <c r="B15" s="7"/>
      <c r="C15" s="7"/>
      <c r="D15" s="7"/>
      <c r="E15" s="7"/>
      <c r="F15" s="7">
        <f>SUM(F7:F14)</f>
        <v>788.72549019607823</v>
      </c>
      <c r="G15" s="7"/>
      <c r="H15" s="7"/>
      <c r="I15" s="7"/>
      <c r="J15" s="7">
        <f>SUM(J7:J14)</f>
        <v>797.00854700854711</v>
      </c>
      <c r="K15" s="7"/>
      <c r="L15" s="7"/>
      <c r="M15" s="7"/>
      <c r="N15" s="7">
        <f>SUM(N7:N14)</f>
        <v>790.47619047619048</v>
      </c>
      <c r="O15" s="7"/>
      <c r="P15" s="7"/>
      <c r="Q15" s="7"/>
      <c r="R15" s="7">
        <f>SUM(R7:R14)</f>
        <v>800</v>
      </c>
      <c r="S15" s="7">
        <f>SUM(S7:S14)</f>
        <v>3954</v>
      </c>
      <c r="T15" s="7"/>
    </row>
    <row r="16" spans="1:22" ht="15" customHeight="1" thickBot="1">
      <c r="B16" s="26" t="s">
        <v>22</v>
      </c>
      <c r="C16" s="7"/>
      <c r="D16" s="7"/>
      <c r="E16" s="7"/>
      <c r="F16" s="30">
        <f>F15/8</f>
        <v>98.590686274509778</v>
      </c>
      <c r="G16" s="7"/>
      <c r="H16" s="7"/>
      <c r="I16" s="7"/>
      <c r="J16" s="30">
        <f>J15/8</f>
        <v>99.626068376068389</v>
      </c>
      <c r="K16" s="7"/>
      <c r="L16" s="7"/>
      <c r="M16" s="7"/>
      <c r="N16" s="30">
        <f>N15/8</f>
        <v>98.80952380952381</v>
      </c>
      <c r="O16" s="7"/>
      <c r="P16" s="7"/>
      <c r="Q16" s="7"/>
      <c r="R16" s="30">
        <f>R15/8</f>
        <v>100</v>
      </c>
      <c r="S16" s="7"/>
      <c r="T16" s="27">
        <f>F16+J16+N16+R16</f>
        <v>397.02627846010199</v>
      </c>
    </row>
    <row r="17" spans="2:21" ht="22.5" customHeight="1" thickBot="1">
      <c r="B17" s="38" t="s">
        <v>14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28">
        <f>T16/4</f>
        <v>99.256569615025498</v>
      </c>
      <c r="U17" s="29"/>
    </row>
    <row r="18" spans="2:2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</sheetData>
  <mergeCells count="8">
    <mergeCell ref="A1:T1"/>
    <mergeCell ref="B2:R2"/>
    <mergeCell ref="K4:N4"/>
    <mergeCell ref="B17:S17"/>
    <mergeCell ref="C4:F4"/>
    <mergeCell ref="G4:J4"/>
    <mergeCell ref="O4:R4"/>
    <mergeCell ref="S4:T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2023-12-26T03:27:53Z</dcterms:modified>
</cp:coreProperties>
</file>